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Záradék" sheetId="1" r:id="rId1"/>
    <sheet name="Összesítő" sheetId="2" r:id="rId2"/>
    <sheet name="Felvonulási létesítmények" sheetId="3" r:id="rId3"/>
    <sheet name="Zsaluzás és állványozás" sheetId="4" r:id="rId4"/>
    <sheet name="Irtás, föld- és sziklamunka" sheetId="5" r:id="rId5"/>
    <sheet name="Síkalapozás" sheetId="6" r:id="rId6"/>
    <sheet name="Helyszíni beton és vasbeton mun" sheetId="7" r:id="rId7"/>
    <sheet name="Előregyártott épületszerkezeti " sheetId="8" r:id="rId8"/>
    <sheet name="Falazás és egyéb kőművesmunka" sheetId="9" r:id="rId9"/>
    <sheet name="Ácsmunka" sheetId="10" r:id="rId10"/>
    <sheet name="Vakolás és rabicolás" sheetId="11" r:id="rId11"/>
    <sheet name="Tetőfedés" sheetId="12" r:id="rId12"/>
    <sheet name="Hideg- és melegburkolatok készí" sheetId="13" r:id="rId13"/>
    <sheet name="Bádogozás" sheetId="14" r:id="rId14"/>
    <sheet name="Fa- és műanyag szerkezet elhely" sheetId="15" r:id="rId15"/>
    <sheet name="Felületképzés" sheetId="16" r:id="rId16"/>
    <sheet name="Szigetelés" sheetId="17" r:id="rId17"/>
    <sheet name="Kőburkolat készítése" sheetId="18" r:id="rId18"/>
    <sheet name="Útpályatartozékok készítése" sheetId="19" r:id="rId19"/>
  </sheets>
  <definedNames/>
  <calcPr fullCalcOnLoad="1"/>
</workbook>
</file>

<file path=xl/sharedStrings.xml><?xml version="1.0" encoding="utf-8"?>
<sst xmlns="http://schemas.openxmlformats.org/spreadsheetml/2006/main" count="475" uniqueCount="235">
  <si>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</si>
  <si>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</si>
  <si>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</si>
  <si>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</si>
  <si>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</si>
  <si>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</si>
  <si>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</si>
  <si>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</si>
  <si>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</si>
  <si>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</si>
  <si>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</si>
  <si>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</si>
  <si>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12-004-4.1-0220232</t>
  </si>
  <si>
    <t>m</t>
  </si>
  <si>
    <t>Vízellátás szövetbetétes gumitömlővel 1/2-3/4" méretig Szövetbetétes víztömlő, 1 MPa 16 mm</t>
  </si>
  <si>
    <t>12-005-8.1</t>
  </si>
  <si>
    <t>db</t>
  </si>
  <si>
    <t>Felvonulási csatlakozóhely főkapcsolóval világítási és erőátviteli mérőhely részére</t>
  </si>
  <si>
    <t>12-005-14.1</t>
  </si>
  <si>
    <t>Telített faoszlop felállítása földmunkával, 3 méteres</t>
  </si>
  <si>
    <t>12-005-15.2-0523203</t>
  </si>
  <si>
    <t>Rúdföldelő elhelyezése földmunkával, .... mm átmérőjű köracélból vagy csőből 3,00 m hosszú Rúdföldelő, 25 mm átmérőjű köracélból, 3 m hosszú</t>
  </si>
  <si>
    <t>12-005-6.1-0370125</t>
  </si>
  <si>
    <t>Erőátviteli földkábel váltakozó áramra, 1000 V feszültségig PannonCom-Kábel SZAMtKVIM 1 kV-os alumínium kábel, 4x240 mm² tc</t>
  </si>
  <si>
    <t>12-005-4.1-0910003</t>
  </si>
  <si>
    <t>nyvm</t>
  </si>
  <si>
    <t>Szabadvezeték csatlakozások erőátvitelhez Szabadvezeték csatlakozás, erőátvitelhez, 3 fázisú</t>
  </si>
  <si>
    <t>12-011-1.1-0025001</t>
  </si>
  <si>
    <t>Mobil WC bérleti díj elszámolása, szállítással, heti karbantartással Mobil W.C. bérleti díj/hó</t>
  </si>
  <si>
    <t>12-012-1.2.1-0025005</t>
  </si>
  <si>
    <t>Konténer bérleti díj elszámolása, iroda konténer 10,00 m² alapterületig Iroda konténer, 10,00 m²-ig, bérleti díj/hó</t>
  </si>
  <si>
    <t>12-021-1.1-0137471</t>
  </si>
  <si>
    <t>Ideiglenes kerítés, mobil kerítés elhelyezése (tartozékok külön tételben) DIRICKX M 300 mobilkerítés elem rögzítő bilinccsel, szemméret: 100 x 250 mm, szélesség: 3500 mm, magasság: 2000 mm</t>
  </si>
  <si>
    <t>12-021-1.7.1-0121606</t>
  </si>
  <si>
    <t>Ideiglenes kerítés, kiegészítő elemek, mobil kerítés tartozékainak beépítése STEELVENT ST21/21 beton talp mobilkerítéshez, Cikkszám: 320F8888888800002</t>
  </si>
  <si>
    <t>Munkanem összesen:</t>
  </si>
  <si>
    <t>Felvonulási létesítmények</t>
  </si>
  <si>
    <t>15-002-1.1.1</t>
  </si>
  <si>
    <t>m2</t>
  </si>
  <si>
    <t>Kétoldali falzsaluzás függőleges vagy ferde sík felülettel, fa zsaluzattal, 3 m magasságig</t>
  </si>
  <si>
    <t>15-004-51.1</t>
  </si>
  <si>
    <t>Egyeneskarú lépcső zsaluzása, alátámasztó állvánnyal, 4,00 m magasságig, a fokok és lépcsőoldalak bezsaluzásával, fa zsaluzattal</t>
  </si>
  <si>
    <t>15-003-3.1.1.1</t>
  </si>
  <si>
    <t>Oszlopzsaluzás, változó keresztmetszetű, 3 m magasságig, fa zsaluzattal, négyszögű,  100 cm oldalméretig</t>
  </si>
  <si>
    <t>15-012-21.1-0023003</t>
  </si>
  <si>
    <t>Homlokzati keretállványok, fém keretvázból, szintenkénti pallóterítéssel, korláttal, lábdeszkával, 0,75-1,20 m padlószélességgel, munkapadló távolság 2,50 m, 2,00 kN/m² terhelhetőséggel, állványépítés MSZ és alkalmazástechnikai kézikönyv szerint, 6,00 m</t>
  </si>
  <si>
    <t>munkapadló magasságig KRAUSE Stabilo homlokzati keretállvány 0,75 m padlószélességgel, 6,00 m munkapadló magasságig</t>
  </si>
  <si>
    <t>15-012-25.1</t>
  </si>
  <si>
    <t>Védőfüggöny szerelése állványszerkezetre, műanyag hálóból</t>
  </si>
  <si>
    <t>15-016-2.1-0023128</t>
  </si>
  <si>
    <t>Guruló állvány, 2,50x1,50 m-es járólappal, 2,00 kN/m² terhelhetőséggel, 4,6 m járólapmagasság (típus: 745071) KRAUSE guruló állvány 2,50x1,5 m-es járólappal, 2,00 kN/m2 terhelhetőséggel, 4,6 m járólapmagasság (típus: 745071)</t>
  </si>
  <si>
    <t>15-004-21.1.1.1.1.1</t>
  </si>
  <si>
    <t>Gerendazsaluzás, 20-60 cm oldalmagasság között, fa zsaluzattal, alátámasztó állvánnyal, tagozattal vagy anélkül készítve, 3 m magasságig</t>
  </si>
  <si>
    <t>15-004-31.1</t>
  </si>
  <si>
    <t>Koszorúzsaluzás, zsaluzattól függetlenül, párkány nélkül</t>
  </si>
  <si>
    <t>Zsaluzás és állványozás</t>
  </si>
  <si>
    <t>21-002-1.3</t>
  </si>
  <si>
    <t>m3</t>
  </si>
  <si>
    <t>Humuszos termőréteg, termőföld leszedése, terítése gépi erővel, 18%-os terephajlásig, bármilyen talajban, szállítással, 200,1-400,0 m között</t>
  </si>
  <si>
    <t>21-003-2.1.3</t>
  </si>
  <si>
    <t>Közmű feltárása kézi erővel, talajosztály: IV.</t>
  </si>
  <si>
    <t>21-003-6.1.1</t>
  </si>
  <si>
    <t>Munkaárok földkiemelése közmű nélküli területen, gépi erővel, kiegészítő kézi munkával, bármely konzisztenciájú, I-IV. oszt. talajban, dúcolás nélkül, 3,0 m² szelvényig</t>
  </si>
  <si>
    <t>21-003-8.1.1.1.3</t>
  </si>
  <si>
    <t>Pillérek, gépalapok, oszlopok, aknák, munkagödrök, pincetömbök kiemelése, 1 m padka hagyással, kétoldalra kiemelve, depóniába vagy szállítóeszközre rakva, száraz, földnedves talajban, 10,00 m² alapterületig, 1,50 m mélységig, IV. fejtési talajosztályban</t>
  </si>
  <si>
    <t>21-008-2.1.3</t>
  </si>
  <si>
    <t>Tömörítés bármely tömörítési osztályban gépi erővel, nagy felületen, tömörségi fok: 95%</t>
  </si>
  <si>
    <t>21-011-7.2-0120015</t>
  </si>
  <si>
    <t>Feltöltések alap- és lábazati falak közé és alagsori vagy alá nem pincézett földszinti padozatok alá, az anyag szétterítésével, mozgatásával, kézi döngöléssel, osztályozatlan kavicsból Nyers homokos kavics, NHK 0/63 Q-TT, Nyékládháza</t>
  </si>
  <si>
    <t>Irtás, föld- és sziklamunka</t>
  </si>
  <si>
    <t>23-003-2-0232210</t>
  </si>
  <si>
    <t>Vasbeton sáv-, talp- lemezalap készítése szivattyús technológiával, .....minőségű betonból C20/25 - X0v(H) képlékeny kavicsbeton keverék CEM 32,5 pc. Dmax = 16 mm, m = 6,6 finomsági modulussal</t>
  </si>
  <si>
    <t>23-003-11.2-0222210</t>
  </si>
  <si>
    <t>Szerelőbeton készítése, .....minőségű betonból 10 cm vastagságig C16/20 - X0v(H) képlékeny kavicsbeton keverék CEM 32,5 pc. Dmax = 16 mm, m = 6,6 finomsági modulussal</t>
  </si>
  <si>
    <t>Síkalapozás</t>
  </si>
  <si>
    <t>31-011-3.3.3-0242810</t>
  </si>
  <si>
    <t>Vasbetonfal készítése,  X0v(H), XC1, XC2, XC3 környezeti osztályú, kissé képlékeny vagy képlékeny konzisztenciájú betonból, szivattyús technológiával, vibrátoros tömörítéssel, 25-50 cm vastagság között C25/30 - XC2 képlékeny kavicsbeton keverék CEM 32,5</t>
  </si>
  <si>
    <t>pc. Dmax = 32 mm, m = 7,5 finomsági modulussal</t>
  </si>
  <si>
    <t>31-030-11.1.1.2-0121410</t>
  </si>
  <si>
    <t>Beton aljzat készítése helyszínen kevert betonból, kézi továbbítással és bedolgozással, merev aljzatra, tartószerkezetre léccel lehúzva, kavicsbetonból, C 8/10 - C 16/20 kissé képlékeny konzisztenciájú betonból, 6 cm vastagság felett C16/20 - X0b(H)</t>
  </si>
  <si>
    <t>kissé képlékeny kavicsbeton keverék CEM 42,5 pc. Dmax = 24 mm, m = 6,8 finomsági modulussal</t>
  </si>
  <si>
    <t>31-001-1.2.1-0221001</t>
  </si>
  <si>
    <t>t</t>
  </si>
  <si>
    <t>31-021-2.3.2-0242810</t>
  </si>
  <si>
    <t>Vasbeton koszorú készítése, X0v(H), XC1, XC2, XC3 környezeti osztályú, kissé képlékeny vagy képlékeny konzisztenciájú betonból, betonszivattyús technológiával, vibrátoros tömörítéssel, 400 cm² keresztmetszet felett C25/30 - XC2 képlékeny kavicsbeton</t>
  </si>
  <si>
    <t>keverék CEM 32,5 pc. Dmax = 32 mm, m = 7,5 finomsági modulussal</t>
  </si>
  <si>
    <t>31-021-10.11.1.3-0242810</t>
  </si>
  <si>
    <t>Lépcső és rámpa készítése vasbetonból, X0v(H), XC1, XC2, XC3 környezeti osztályú, kissé képlékeny vagy képlékeny konzisztenciájú betonból, betonszivattyús technológiával, vibrátoros tömörítéssel C25/30 - XC2 képlékeny kavicsbeton keverék CEM 32,5 pc.</t>
  </si>
  <si>
    <t>Dmax = 32 mm, m = 7,5 finomsági modulussal</t>
  </si>
  <si>
    <t>31-001-2-0452134</t>
  </si>
  <si>
    <t>Hegesztett betonacél háló szerelése tartószerkezetbe FERALPI 8N1010 építési síkháló; 6,00 x 2,40 m; 100 x 100 mm osztással Ø 8,00 / 8,00 BHB55.50</t>
  </si>
  <si>
    <t>31-051-1.1-0121410</t>
  </si>
  <si>
    <t>Járdakészítés betonból, 8 cm vastagságig, tükörkiemeléssel, 8 cm kavicságyazattal, szegéllyel, zsaluzattal, X0b(H) környezeti osztályú, kissé képlékeny konzisztenciájú betonból, saját levében simítva C16/20 - X0b(H) kissé képlékeny kavicsbeton keverék</t>
  </si>
  <si>
    <t>CEM 42,5 pc. Dmax = 24 mm, m = 6,8 finomsági modulussal</t>
  </si>
  <si>
    <t>Helyszíni beton és vasbeton munka</t>
  </si>
  <si>
    <t>32-002-1.1.1-0119903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</si>
  <si>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</t>
  </si>
  <si>
    <t>kiegészítő hőszigetelés elhelyezése nélkül, 0,10 t/db tömegig, égetett agyag-kerámia köpenyes nyílásáthidaló POROTHERM elemmagas nyílásáthidaló, 1,25-1,75 m</t>
  </si>
  <si>
    <t>32-002-1.2.1-0121041</t>
  </si>
  <si>
    <t>kiegészítő hőszigetelés elhelyezése nélkül, 0,11-0,30 t/db tömeg között égetett agyag-kerámia köpenyes nyílásáthidaló BAKONYTHERM elemmagas kerámia burkolatú nyílásáthidaló, 2,25-3,50 m, Cikkszám: ÁTH024</t>
  </si>
  <si>
    <t>32-003-1.1.2-0112562</t>
  </si>
  <si>
    <t>Nagyüzemi előregyártású vízszintes tartószerkezeti  elem elhelyezése, előre elkészített gyámolító szerkezetre, kézi erővel, csomóponti kötés nélkül, előregyártott feszített vasbeton födémgerenda elhelyezése, 0,11-0,30 t/db tömeg között Vasbeton</t>
  </si>
  <si>
    <t>Előregyártott épületszerkezeti elem elhelyezése és szerelése</t>
  </si>
  <si>
    <t>33-001-1.1.2.3.1.2.2-0127581</t>
  </si>
  <si>
    <t>Teherhordó és kitöltő falazat készítése, égetett agyag-kerámia termékekből, nútféderes elemekből, 300 mm falvastagságban, 300x250x240 vagy 300×250×238 mm-es méretű kézi falazóblokkból, falazó, meszes cementhabarcsba falazva POROTHERM 30 K nútféderes kézi</t>
  </si>
  <si>
    <t>falazóblokk, 300x250x238 mm, M 2,5 (Hf30-cm) falazó, meszes cementhabarcs</t>
  </si>
  <si>
    <t>33-001-1.1.3.5.1.5.2-0127572</t>
  </si>
  <si>
    <t>Teherhordó és kitöltő falazat készítése, égetett agyag-kerámia termékekből, síkracsiszolt nútféderes elemekből, 440 mm falvastagságban, 440x250x249 mm-es méretű kézi falazóblokkból, vékony falazóhabarcsba falazva POROTHERM 44 K Profi kézi falazóblokk,</t>
  </si>
  <si>
    <t>440x250x249 mm, Porotherm Profi vékony falazóhabarccsal</t>
  </si>
  <si>
    <t>33-011-1.1.2.1.2.1.2-2132106</t>
  </si>
  <si>
    <t>Válaszfal építése, égetett agyag-kerámia termékekből, nútféderes elemekből, 100 mm falvastagságban, 500x238x100 mm-es méretű válaszfallapból, falazó, meszes cementhabarcsba falazva POROTHERM 10 N+F válaszfallap, 500x238x100 mm, M 2,5 (Hf30-cm) falazó,</t>
  </si>
  <si>
    <t>meszes cementhabarcs</t>
  </si>
  <si>
    <t>Falazás és egyéb kőművesmunka</t>
  </si>
  <si>
    <t>35-001-1.9-0680041</t>
  </si>
  <si>
    <t>Fa tetőszerkezetek bármely rendszerben faragott (fűrészelt) fából, 0,071-0,080 m³/m² bedolgozott famennyiség között Fűrészelt gerenda 150x200-300x300 mm 3-6.5 m I.o.</t>
  </si>
  <si>
    <t>35-002-1-0113023</t>
  </si>
  <si>
    <t>Fóliaterítés és -felerősítés 10 cm-es átfedéssel MASTERPLAST Isoflex Alu PE szövet alapú, nem páraáteresztő tetőfólia, nagy párazárású alumínium réteggel, fokozott hőterhelésre, W1, Cikkszám:0208-00015050</t>
  </si>
  <si>
    <t>Fóliaterítés és -felerősítés 10 cm-es átfedéssel MASTERPLAST Isoflex Alu PE szövet alapú, nem páraáteresztő tetőfólia, nagy párazárású alumínium réteggel, fokozott hőterhelésre, W1, Cikkszám:0208-00015050 padláson</t>
  </si>
  <si>
    <t>35-003-1.1-0410024</t>
  </si>
  <si>
    <t>Tetőlécezés hornyolt cserépfedés alá Fenyő tetőléc 3-6,5 m 25x50 mm</t>
  </si>
  <si>
    <t>35-003-1.7</t>
  </si>
  <si>
    <t>Tetőlécezés lécezés nádfedés alá (20 cm-enként)</t>
  </si>
  <si>
    <t>35-004-1.3</t>
  </si>
  <si>
    <t>Deszkázás ereszdeszkázás gyalult, hornyolt deszkával, hajópadlóval felületkezelve</t>
  </si>
  <si>
    <t>35-011-1.3.1-0251013</t>
  </si>
  <si>
    <t>Faanyag gomba és rovarkártevő elleni megelőző, egyidejűleg égéskésleltető védelme mázolási technológiával felhordott anyaggal PYRONATUR faanyag rovar, gomba és tűz elleni védőszer</t>
  </si>
  <si>
    <t>35-006-4.1</t>
  </si>
  <si>
    <t>Lehajtható padlásfeljáró létra</t>
  </si>
  <si>
    <t>Ácsmunka</t>
  </si>
  <si>
    <t>36-001-21.11.3-0550040</t>
  </si>
  <si>
    <t>Mennyezetvakolat készítése sima kivitelben, kézi felhordással, belső, vakoló cementes mészhabarccsal, előregyártott kiselemes vagy téglabetétes födémen, 2 cm vastagságban Hvb8-mc, belső, vakoló cementes mészhabarccsal és Hs60-c, felületképző (simító),</t>
  </si>
  <si>
    <t>cementhabarccsal</t>
  </si>
  <si>
    <t>36-001-1.1.1-0550040</t>
  </si>
  <si>
    <t>Sima oldalfalvakolat készítése kézi felhordással, belső, vakoló cementes mészhabarccsal, téglafelületen, 1,5 cm vastagságban Hvb8-mc, belső, vakoló cementes mészhabarccsal és Hs60-cm, felületképző (simító), meszes cementhabarccsal</t>
  </si>
  <si>
    <t>36-001-31.1.1-0550090</t>
  </si>
  <si>
    <t>Homlokzatvakolat készítése külső, vakoló cementes mészhabarccsal, sima kivitelben, két rétegben, függőleges és vízszintes felületen, átlagosan 1,50cm vastagságban Hvh10-mc, külső, vakoló cementes mészhabarccsal</t>
  </si>
  <si>
    <t>Vakolás és rabicolás</t>
  </si>
  <si>
    <t>41-003-21.1.2-0115191</t>
  </si>
  <si>
    <t>Egyszeres fedés húzott, hornyolt tetőcserepekkel, rögzítés nélkül, 31-35° tetőhajlásszög között TONDACH Kékes egyenesvágású kerámia alapcserép, 21x40 cm, téglavörös vápával és kúpcserepekkel, szegéllyel</t>
  </si>
  <si>
    <t>Tetőfedés</t>
  </si>
  <si>
    <t>42-011-2.1.1.1-0216002</t>
  </si>
  <si>
    <t>Padlóburkolat hordozószerkezetének felületelőkészítése beltérben, beton alapfelületen felületelőkészítő alapozó és tapadóhíd felhordása egy rétegben MUREXIN LF 1 mélyalapozó</t>
  </si>
  <si>
    <t>42-011-2.1.1.3.1-0216005</t>
  </si>
  <si>
    <t>Padlóburkolat hordozószerkezetének felületelőkészítése beltérben, beton alapfelületen simító felületkiegyenlítés készítése 5 mm átlagos rétegvastagságban MUREXIN AM 20 kiegyenlítőhabarcs</t>
  </si>
  <si>
    <t>42-022-1.1.1.2.1.1-0313021</t>
  </si>
  <si>
    <t>Padlóburkolat készítése, beltérben, tégla, beton, vakolt alapfelületen, gres, kőporcelán lappal, kötésben vagy hálósan, 3-5 mm vtg. ragasztóba rakva, 1-10 mm fugaszélességgel, 20x20 - 40x40 cm közötti lapmérettel MAPEI Keraflex Light S1 C2TE S1</t>
  </si>
  <si>
    <t>cementkötésű ragasztóhabarcs, szürke, Ultracolor Plus fugázóhabarcs, fehér</t>
  </si>
  <si>
    <t>42-012-1.1.1.1.1.3-0313022</t>
  </si>
  <si>
    <t>Fal-, pillér-, oszlopburkolat készítése beltérben, tégla, beton, vakolt alapfelületen, mázas kerámiával, kötésben vagy hálósan, 3-5 mm vtg. ragasztóba rakva, 1-10 mm fugaszélességgel, 25x25 -  40x40 cm közötti lapmérettel MAPEI Ultralite S2 C2E S2</t>
  </si>
  <si>
    <t>egykomponensű, cementes ragasztóhabarcs, szürke, Ultracolor Plus fugázó, fehér</t>
  </si>
  <si>
    <t>42-012-1.2.1.5.1.1.1-0313149</t>
  </si>
  <si>
    <t>Fal-, pillér-, oszlop és padló burkolat készítése kültérben, tégla, beton, vakolt alapfelületen, vékony terméskő cikloplappal, 3 cm vastagságig, szabályos négyzetlapokból, 4-10 mm vtg. ragasztóba rakva, állandó fugaszélességgel, 40x40 cm befoglaló</t>
  </si>
  <si>
    <t>lapméretig MAPEI Keraflex Easy C2E cementkötésű ragasztóhabarcs, szürke, Keracolor GG fugázóhabarcs, fehér</t>
  </si>
  <si>
    <t>Hideg- és melegburkolatok készítése, aljzat előkészítés</t>
  </si>
  <si>
    <t>43-002-1.7-0411342</t>
  </si>
  <si>
    <t>Függőereszcsatorna szerelése, félkörszelvényű, bármilyen kiterített szélességben, horganyzott acéllemezből ZAMBELLI függőereszcsatorna, félkör szelvényű, külső peremes horganyzott acél, Ksz: 33 cm, Cikkszám:124133-4000</t>
  </si>
  <si>
    <t>43-002-11.6-0411391</t>
  </si>
  <si>
    <t>Lefolyócső szerelése kör keresztmetszettel, bármilyen kiterített szélességgel, horganyzott acéllemezből ZAMBELLI lefolyócső körszelvényű, Ø100 mm horganyzott acél, belső korc, Cikkszám:127910-3000-GF</t>
  </si>
  <si>
    <t>Bádogozás</t>
  </si>
  <si>
    <t>44-002-1.3.2.5-0120251</t>
  </si>
  <si>
    <t>Fa kültéri nyílászárók, hőszigetelt, fokozott légzárású ablak és ajtó elhelyezése, előre kihagyott falnyílásba, (szerelvényezéssel, illesztéssel), 4,00 m kerület felett, középnyíló bukó-nyíló  középnyíló-bukónyíló ablak, U = 1,1 W/m²K felületkezelve,</t>
  </si>
  <si>
    <t>hossztoldott  150x180- 6db 90x130-9db 70x130-1db 200x240-2db 170x210-1db 300*160-1db 360x180-1db 100x250-2db</t>
  </si>
  <si>
    <t>44-001-1.1.1.1-0131032</t>
  </si>
  <si>
    <t xml:space="preserve">Fa beltéri nyílászárók elhelyezése, előre kihagyott falnyílásba, utólagos elhelyezéssel, tömítés nélkül, (szerelvényezve, finom beállítással), MDF vagy keményhéjszerkezetes ajtó, 6,00 m kerületig Beltéri kazettás ajtó, tele lemezelt, egyszárnyú, </t>
  </si>
  <si>
    <t>kilinccsel, 75-80x210 cm</t>
  </si>
  <si>
    <t>44-001-1.1.1.1-0131034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</si>
  <si>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tokkal,</t>
  </si>
  <si>
    <t>kilinccsel, 90-100x210 cm</t>
  </si>
  <si>
    <t>44-001-1.1.1.2-0131046</t>
  </si>
  <si>
    <t>Fa beltéri nyílászárók elhelyezése, előre kihagyott falnyílásba, utólagos elhelyezéssel, tömítés nélkül, (szerelvényezve, finom beállítással), MDF vagy keményhéjszerkezetes ajtó, 6,01-10,00 m kerület között Beltéri kazettás ajtó, felül üvegezhető,</t>
  </si>
  <si>
    <t>egyszárnyú, tokkal, kilinccsel, 200x240 cm;420x2,40</t>
  </si>
  <si>
    <t>Fa- és műanyag szerkezet elhelyezése</t>
  </si>
  <si>
    <t>47-000-1.21.1.1.1.2</t>
  </si>
  <si>
    <t>100 m2</t>
  </si>
  <si>
    <t>Belső festéseknél felület előkészítése, részmunkák; glettelés, hagyományos meszes glettel, vakolt felületen, bármilyen padozatú helyiségben, tagolt felületen</t>
  </si>
  <si>
    <t>47-011-1.5.1.2.1-0159519</t>
  </si>
  <si>
    <t>Mészfestések, korszerű gyári készrekevert fehér vagy színes mészfestékkel, egy színben, tagolt sima felületen, két rétegben MERADUR INNENKALKFARBE baktériumölő és gombásodásálló belső mészfesték, színes</t>
  </si>
  <si>
    <t>47-013-5.2.3.1.2-0148211</t>
  </si>
  <si>
    <t>Szilikon festések, szilikon kötőanyagú, fehér vagy színes homlokzatfestés, megfelelően előkészített alapfelületen, vakolaton, két rétegben, egy vagy több színben, tagolt sima felületen Baumit SiliconColor (Baumit Szilikon) festék, fehér, 0019, 0018,</t>
  </si>
  <si>
    <t>Cikkszám: 255310</t>
  </si>
  <si>
    <t>Felületképzés</t>
  </si>
  <si>
    <t>48-007-41.1.2.1-0093420</t>
  </si>
  <si>
    <t>Födém; Padló hőszigetelő anyag elhelyezése, vízszintes felületen, párnafák vagy álpadló tartószerkezet közé, szálas szigetelő anyaggal (üveggyapot, kőzetgyapot) ROCKWOOL Multirock többcélú kőzetgyapot lemez 250 mm</t>
  </si>
  <si>
    <t>48-002-1.3.1.2-0099009</t>
  </si>
  <si>
    <t>Talajnedvesség elleni szigetelés; Padlószigetelés, egy rétegben, minimum 4,0 mm vastag elasztomerbitumenes (SBS modifikált vagy SBS/oxidált duo) lemezzel, aljzathoz foltonként vagy sávokban olvasztásos ragasztással, átlapolásoknál teljes felületű</t>
  </si>
  <si>
    <t>hegesztéssel fektetve VILLAS EO-G 4 F/K Extra, üvegszövet hordozórétegű, 4 mm vastag, SBS-oxid DUO lemez</t>
  </si>
  <si>
    <t>48-007-41.1.1.1.2-0093528</t>
  </si>
  <si>
    <t>Födém; Padló hőszigetelő anyag elhelyezése, vízszintes felületen, aljzatbeton alá, úsztató rétegként, expandált polisztirolhab lemezzel BACHL Nikecell EPS 100 standard expandált polisztirol keményhab hőszigetelő lemez, 1000x500x100 mm</t>
  </si>
  <si>
    <t>48-007-56.1.3.1-0113544</t>
  </si>
  <si>
    <t>Alátét- és elválasztó rétegek beépítése, védőlemez-, műanyagfátyol-, fólia vagy műanyagfilc egy rétegben, átlapolással, rögzítés nélkül, padló, födém szigeteléseknél, vízszintes felületen AUSTROTHERM polietilén fólia, 0,09 mm vastagságú, 2 m szélességű</t>
  </si>
  <si>
    <t>48-007-21.1.1.3-0113368</t>
  </si>
  <si>
    <t>Külső fal; Homlokzati fal hő- és hangszigetelése, falazott vagy monolit vasbeton szerkezeten, függőleges felületen, (rögzítés, vakolás külön tételben) vékonyvakolat alatti formahabosított expandált polisztirolhab lemezzel AUSTROTHERM Expert Fix</t>
  </si>
  <si>
    <t>hőszigetelő lemez, 1250x600x100 mm</t>
  </si>
  <si>
    <t>Szigetelés</t>
  </si>
  <si>
    <t>62-003-31.1-0610601</t>
  </si>
  <si>
    <t>Térburkolat készítése nagy igénybevételre, 6 cm-es kővel A Beton-Viacolor Uni 12x24x6 cm, szürke ckt betonalappal</t>
  </si>
  <si>
    <t>Kőburkolat készítése</t>
  </si>
  <si>
    <t>68-002-1.6-0020442</t>
  </si>
  <si>
    <t>Közúti jelző- és útbaigazító táblák fémanyagúoszlopainak elhelyezése betonalappal,földmunkával, I-IV. osztályú talajban, 76 mm átmérőjű alumínium oszlop, 2,5-5,0 m hosszú,  előregyártott betonalappal Horganyzott tartóoszlop 76x5000</t>
  </si>
  <si>
    <t>68-002-2.2-0020073</t>
  </si>
  <si>
    <t>Közúti jelző- és útbaigazító táblák felszerelése, tájékoztatást adó- és útbaigazító jelzőtáblák, 4-4 bilincskészlettel Alumínium útbaigazítást adó jelzőtábla, fényvisszaverő, 500x2500 mm EG *</t>
  </si>
  <si>
    <t>68-003-1.1.2-0020288</t>
  </si>
  <si>
    <t>Útburkolati jelek készítése, hagyományos oldószeres festékkel, kézi jel Csökkentett oldószer tartalmú (HS) festék Plastiroute HSB színes *</t>
  </si>
  <si>
    <t>Útpályatartozékok készítése</t>
  </si>
  <si>
    <t>Elektromosenergia-ellátás, villanyszerelés</t>
  </si>
  <si>
    <t>Általános épületgépészeti szigetelés</t>
  </si>
  <si>
    <t>Összesen:</t>
  </si>
  <si>
    <t>TI-ART Bt</t>
  </si>
  <si>
    <t>Nyikes Tibor ügyvezető</t>
  </si>
  <si>
    <t>+36/30-286-6986</t>
  </si>
  <si>
    <t>3527 Miskolc, Zielinszky Sz. u.6.3/39</t>
  </si>
  <si>
    <t>Adószám:21393873-2-05</t>
  </si>
  <si>
    <t>Cgj:05-06-012913</t>
  </si>
  <si>
    <t xml:space="preserve">Monok Község Önkormányzata             </t>
  </si>
  <si>
    <t xml:space="preserve">                                       </t>
  </si>
  <si>
    <t xml:space="preserve">3905 Monok, Kossuth u.2Fő utca 60.     </t>
  </si>
  <si>
    <t xml:space="preserve">A munka leírása:                       </t>
  </si>
  <si>
    <t xml:space="preserve">Idősek napközi otthona  építése                                               </t>
  </si>
  <si>
    <t xml:space="preserve">3905 Monok,Széchenyi u.93.hrsz:49                                             </t>
  </si>
  <si>
    <t xml:space="preserve">                                                                              </t>
  </si>
  <si>
    <t>Költségbecslés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</si>
  <si>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</si>
  <si>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</si>
  <si>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</si>
  <si>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</si>
  <si>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</si>
  <si>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</si>
  <si>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</si>
  <si>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</si>
  <si>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</si>
  <si>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Tervezői művezetés</t>
  </si>
  <si>
    <t>Betonacél helyszíni szerelése  függőleges vagy vízszintes tartószerkezetbe, bordás betonacélból, FERALPI bordás betonacél, 6 m-es szálban, B500B  8-20 mm</t>
  </si>
  <si>
    <t>födémgerenda Eu-ÉS Vb.födém</t>
  </si>
  <si>
    <t>zsaluzással és alátámasztással</t>
  </si>
  <si>
    <t xml:space="preserve">Készült:2018.05.30.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</si>
</sst>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3">
      <selection activeCell="C26" sqref="C26:D26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5" width="9.140625" style="10" customWidth="1"/>
    <col min="6" max="6" width="10.57421875" style="10" customWidth="1"/>
    <col min="7" max="7" width="10.140625" style="10" bestFit="1" customWidth="1"/>
    <col min="8" max="8" width="9.140625" style="10" customWidth="1"/>
    <col min="9" max="9" width="9.8515625" style="10" bestFit="1" customWidth="1"/>
    <col min="10" max="16384" width="9.140625" style="10" customWidth="1"/>
  </cols>
  <sheetData>
    <row r="1" spans="1:4" s="14" customFormat="1" ht="15.75">
      <c r="A1" s="19" t="s">
        <v>207</v>
      </c>
      <c r="B1" s="20"/>
      <c r="C1" s="20"/>
      <c r="D1" s="20"/>
    </row>
    <row r="2" spans="1:4" ht="15.75">
      <c r="A2" s="21" t="s">
        <v>208</v>
      </c>
      <c r="B2" s="20"/>
      <c r="C2" s="20"/>
      <c r="D2" s="20"/>
    </row>
    <row r="3" spans="1:4" ht="15.75">
      <c r="A3" s="21" t="s">
        <v>209</v>
      </c>
      <c r="B3" s="20"/>
      <c r="C3" s="20"/>
      <c r="D3" s="20"/>
    </row>
    <row r="4" spans="1:4" ht="15.75">
      <c r="A4" s="21" t="s">
        <v>210</v>
      </c>
      <c r="B4" s="20"/>
      <c r="C4" s="20"/>
      <c r="D4" s="20"/>
    </row>
    <row r="5" spans="1:4" ht="15.75">
      <c r="A5" s="21" t="s">
        <v>211</v>
      </c>
      <c r="B5" s="20"/>
      <c r="C5" s="20"/>
      <c r="D5" s="20"/>
    </row>
    <row r="6" spans="1:4" ht="15.75">
      <c r="A6" s="21" t="s">
        <v>212</v>
      </c>
      <c r="B6" s="20"/>
      <c r="C6" s="20"/>
      <c r="D6" s="20"/>
    </row>
    <row r="7" spans="1:4" ht="15.75">
      <c r="A7" s="21"/>
      <c r="B7" s="20"/>
      <c r="C7" s="20"/>
      <c r="D7" s="20"/>
    </row>
    <row r="9" spans="1:3" ht="15.75">
      <c r="A9" s="10" t="s">
        <v>213</v>
      </c>
      <c r="C9" s="10" t="s">
        <v>214</v>
      </c>
    </row>
    <row r="10" spans="1:3" ht="15.75">
      <c r="A10" s="10" t="s">
        <v>215</v>
      </c>
      <c r="C10" s="10" t="s">
        <v>214</v>
      </c>
    </row>
    <row r="11" spans="1:3" ht="15.75">
      <c r="A11" s="10" t="s">
        <v>214</v>
      </c>
      <c r="C11" s="10" t="s">
        <v>214</v>
      </c>
    </row>
    <row r="12" spans="1:3" ht="15.75">
      <c r="A12" s="10" t="s">
        <v>214</v>
      </c>
      <c r="C12" s="10" t="s">
        <v>214</v>
      </c>
    </row>
    <row r="13" spans="1:3" ht="15.75">
      <c r="A13" s="10" t="s">
        <v>214</v>
      </c>
      <c r="C13" s="10" t="s">
        <v>214</v>
      </c>
    </row>
    <row r="14" spans="1:3" ht="15.75">
      <c r="A14" s="10" t="s">
        <v>214</v>
      </c>
      <c r="C14" s="10" t="s">
        <v>214</v>
      </c>
    </row>
    <row r="15" spans="1:3" ht="15.75">
      <c r="A15" s="10" t="s">
        <v>216</v>
      </c>
      <c r="C15" s="10" t="s">
        <v>214</v>
      </c>
    </row>
    <row r="16" ht="15.75">
      <c r="A16" s="10" t="s">
        <v>217</v>
      </c>
    </row>
    <row r="17" ht="15.75">
      <c r="A17" s="10" t="s">
        <v>218</v>
      </c>
    </row>
    <row r="18" ht="15.75">
      <c r="A18" s="10" t="s">
        <v>219</v>
      </c>
    </row>
    <row r="19" ht="15.75">
      <c r="A19" s="10" t="s">
        <v>234</v>
      </c>
    </row>
    <row r="20" ht="15.75">
      <c r="A20" s="10" t="s">
        <v>219</v>
      </c>
    </row>
    <row r="22" spans="1:4" ht="15.75">
      <c r="A22" s="22" t="s">
        <v>220</v>
      </c>
      <c r="B22" s="23"/>
      <c r="C22" s="23"/>
      <c r="D22" s="23"/>
    </row>
    <row r="23" spans="1:4" ht="15.75">
      <c r="A23" s="15" t="s">
        <v>221</v>
      </c>
      <c r="B23" s="15"/>
      <c r="C23" s="18" t="s">
        <v>222</v>
      </c>
      <c r="D23" s="18" t="s">
        <v>223</v>
      </c>
    </row>
    <row r="24" spans="1:4" ht="15.75">
      <c r="A24" s="15" t="s">
        <v>224</v>
      </c>
      <c r="B24" s="15"/>
      <c r="C24" s="15">
        <f>Összesítő!B22</f>
        <v>0</v>
      </c>
      <c r="D24" s="15">
        <f>Összesítő!C22</f>
        <v>0</v>
      </c>
    </row>
    <row r="25" spans="1:4" ht="15.75">
      <c r="A25" s="15" t="s">
        <v>225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226</v>
      </c>
      <c r="C26" s="24"/>
      <c r="D26" s="24"/>
    </row>
    <row r="27" spans="1:4" ht="15.75">
      <c r="A27" s="15" t="s">
        <v>227</v>
      </c>
      <c r="B27" s="16">
        <v>0.27</v>
      </c>
      <c r="C27" s="25">
        <f>ROUND(C26*B27,0)</f>
        <v>0</v>
      </c>
      <c r="D27" s="25"/>
    </row>
    <row r="28" spans="1:4" ht="15.75">
      <c r="A28" s="15" t="s">
        <v>228</v>
      </c>
      <c r="B28" s="15"/>
      <c r="C28" s="26">
        <f>ROUND(C26+C27,0)</f>
        <v>0</v>
      </c>
      <c r="D28" s="26"/>
    </row>
    <row r="31" ht="162.75" customHeight="1"/>
    <row r="32" spans="2:3" ht="15.75">
      <c r="B32" s="24" t="s">
        <v>229</v>
      </c>
      <c r="C32" s="24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7">
      <selection activeCell="G16" sqref="G1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63.75">
      <c r="A2" s="7">
        <v>1</v>
      </c>
      <c r="B2" s="1" t="s">
        <v>113</v>
      </c>
      <c r="C2" s="1" t="s">
        <v>114</v>
      </c>
      <c r="D2" s="5">
        <v>364.21</v>
      </c>
      <c r="E2" s="1" t="s">
        <v>38</v>
      </c>
      <c r="H2" s="5">
        <f>ROUND(D2*F2,0)</f>
        <v>0</v>
      </c>
      <c r="I2" s="5">
        <f>ROUND(D2*G2,0)</f>
        <v>0</v>
      </c>
    </row>
    <row r="4" spans="1:9" ht="76.5">
      <c r="A4" s="7">
        <v>2</v>
      </c>
      <c r="B4" s="1" t="s">
        <v>115</v>
      </c>
      <c r="C4" s="1" t="s">
        <v>116</v>
      </c>
      <c r="D4" s="5">
        <v>546.315</v>
      </c>
      <c r="E4" s="1" t="s">
        <v>38</v>
      </c>
      <c r="H4" s="5">
        <f>ROUND(D4*F4,0)</f>
        <v>0</v>
      </c>
      <c r="I4" s="5">
        <f>ROUND(D4*G4,0)</f>
        <v>0</v>
      </c>
    </row>
    <row r="6" spans="1:9" ht="76.5">
      <c r="A6" s="7">
        <v>3</v>
      </c>
      <c r="B6" s="1" t="s">
        <v>115</v>
      </c>
      <c r="C6" s="1" t="s">
        <v>117</v>
      </c>
      <c r="D6" s="5">
        <v>364.21</v>
      </c>
      <c r="E6" s="1" t="s">
        <v>38</v>
      </c>
      <c r="H6" s="5">
        <f>ROUND(D6*F6,0)</f>
        <v>0</v>
      </c>
      <c r="I6" s="5">
        <f>ROUND(D6*G6,0)</f>
        <v>0</v>
      </c>
    </row>
    <row r="8" spans="1:9" ht="25.5">
      <c r="A8" s="7">
        <v>4</v>
      </c>
      <c r="B8" s="1" t="s">
        <v>118</v>
      </c>
      <c r="C8" s="1" t="s">
        <v>119</v>
      </c>
      <c r="D8" s="5">
        <v>546.315</v>
      </c>
      <c r="E8" s="1" t="s">
        <v>38</v>
      </c>
      <c r="H8" s="5">
        <f>ROUND(D8*F8,0)</f>
        <v>0</v>
      </c>
      <c r="I8" s="5">
        <f>ROUND(D8*G8,0)</f>
        <v>0</v>
      </c>
    </row>
    <row r="10" spans="1:9" ht="25.5">
      <c r="A10" s="7">
        <v>5</v>
      </c>
      <c r="B10" s="1" t="s">
        <v>120</v>
      </c>
      <c r="C10" s="1" t="s">
        <v>121</v>
      </c>
      <c r="D10" s="5">
        <v>600</v>
      </c>
      <c r="E10" s="1" t="s">
        <v>38</v>
      </c>
      <c r="H10" s="5">
        <f>ROUND(D10*F10,0)</f>
        <v>0</v>
      </c>
      <c r="I10" s="5">
        <f>ROUND(D10*G10,0)</f>
        <v>0</v>
      </c>
    </row>
    <row r="12" spans="1:9" ht="38.25">
      <c r="A12" s="7">
        <v>6</v>
      </c>
      <c r="B12" s="1" t="s">
        <v>122</v>
      </c>
      <c r="C12" s="1" t="s">
        <v>123</v>
      </c>
      <c r="D12" s="5">
        <v>52.376</v>
      </c>
      <c r="E12" s="1" t="s">
        <v>38</v>
      </c>
      <c r="H12" s="5">
        <f>ROUND(D12*F12,0)</f>
        <v>0</v>
      </c>
      <c r="I12" s="5">
        <f>ROUND(D12*G12,0)</f>
        <v>0</v>
      </c>
    </row>
    <row r="14" spans="1:9" ht="76.5">
      <c r="A14" s="7">
        <v>7</v>
      </c>
      <c r="B14" s="1" t="s">
        <v>124</v>
      </c>
      <c r="C14" s="1" t="s">
        <v>125</v>
      </c>
      <c r="D14" s="5">
        <v>600</v>
      </c>
      <c r="E14" s="1" t="s">
        <v>38</v>
      </c>
      <c r="H14" s="5">
        <f>ROUND(D14*F14,0)</f>
        <v>0</v>
      </c>
      <c r="I14" s="5">
        <f>ROUND(D14*G14,0)</f>
        <v>0</v>
      </c>
    </row>
    <row r="16" spans="1:9" ht="12.75">
      <c r="A16" s="7">
        <v>8</v>
      </c>
      <c r="B16" s="1" t="s">
        <v>126</v>
      </c>
      <c r="C16" s="1" t="s">
        <v>127</v>
      </c>
      <c r="D16" s="5">
        <v>1</v>
      </c>
      <c r="E16" s="1" t="s">
        <v>16</v>
      </c>
      <c r="H16" s="5">
        <f>ROUND(D16*F16,0)</f>
        <v>0</v>
      </c>
      <c r="I16" s="5">
        <f>ROUND(D16*G16,0)</f>
        <v>0</v>
      </c>
    </row>
    <row r="18" spans="1:9" s="8" customFormat="1" ht="12.75">
      <c r="A18" s="6"/>
      <c r="B18" s="2"/>
      <c r="C18" s="2" t="s">
        <v>35</v>
      </c>
      <c r="D18" s="4"/>
      <c r="E18" s="2"/>
      <c r="F18" s="4"/>
      <c r="G18" s="4"/>
      <c r="H18" s="4">
        <f>ROUND(SUM(H2:H17),0)</f>
        <v>0</v>
      </c>
      <c r="I18" s="4">
        <f>ROUND(SUM(I2:I17),0)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Ácsmunka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102">
      <c r="A2" s="7">
        <v>1</v>
      </c>
      <c r="B2" s="1" t="s">
        <v>129</v>
      </c>
      <c r="C2" s="9" t="s">
        <v>130</v>
      </c>
      <c r="D2" s="5">
        <v>282.8</v>
      </c>
      <c r="E2" s="1" t="s">
        <v>38</v>
      </c>
      <c r="H2" s="5">
        <f>ROUND(D2*F2,0)</f>
        <v>0</v>
      </c>
      <c r="I2" s="5">
        <f>ROUND(D2*G2,0)</f>
        <v>0</v>
      </c>
    </row>
    <row r="3" ht="12.75">
      <c r="C3" s="9" t="s">
        <v>131</v>
      </c>
    </row>
    <row r="5" spans="1:9" ht="89.25">
      <c r="A5" s="7">
        <v>2</v>
      </c>
      <c r="B5" s="1" t="s">
        <v>132</v>
      </c>
      <c r="C5" s="1" t="s">
        <v>133</v>
      </c>
      <c r="D5" s="5">
        <v>980.04</v>
      </c>
      <c r="E5" s="1" t="s">
        <v>38</v>
      </c>
      <c r="H5" s="5">
        <f>ROUND(D5*F5,0)</f>
        <v>0</v>
      </c>
      <c r="I5" s="5">
        <f>ROUND(D5*G5,0)</f>
        <v>0</v>
      </c>
    </row>
    <row r="7" spans="1:9" ht="76.5">
      <c r="A7" s="7">
        <v>3</v>
      </c>
      <c r="B7" s="1" t="s">
        <v>134</v>
      </c>
      <c r="C7" s="1" t="s">
        <v>135</v>
      </c>
      <c r="D7" s="5">
        <v>406.58</v>
      </c>
      <c r="E7" s="1" t="s">
        <v>38</v>
      </c>
      <c r="H7" s="5">
        <f>ROUND(D7*F7,0)</f>
        <v>0</v>
      </c>
      <c r="I7" s="5">
        <f>ROUND(D7*G7,0)</f>
        <v>0</v>
      </c>
    </row>
    <row r="9" spans="1:9" s="8" customFormat="1" ht="12.75">
      <c r="A9" s="6"/>
      <c r="B9" s="2"/>
      <c r="C9" s="2" t="s">
        <v>35</v>
      </c>
      <c r="D9" s="4"/>
      <c r="E9" s="2"/>
      <c r="F9" s="4"/>
      <c r="G9" s="4"/>
      <c r="H9" s="4">
        <f>ROUND(SUM(H2:H8),0)</f>
        <v>0</v>
      </c>
      <c r="I9" s="4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Vakolás és rabicolás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>
      <c r="A2" s="7">
        <v>1</v>
      </c>
      <c r="B2" s="1" t="s">
        <v>137</v>
      </c>
      <c r="C2" s="1" t="s">
        <v>138</v>
      </c>
      <c r="D2" s="5">
        <v>546.315</v>
      </c>
      <c r="E2" s="1" t="s">
        <v>38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35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Tetőfedés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0">
      <selection activeCell="G12" sqref="G1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63.75">
      <c r="A2" s="7">
        <v>1</v>
      </c>
      <c r="B2" s="1" t="s">
        <v>140</v>
      </c>
      <c r="C2" s="1" t="s">
        <v>141</v>
      </c>
      <c r="D2" s="5">
        <v>258.92</v>
      </c>
      <c r="E2" s="1" t="s">
        <v>38</v>
      </c>
      <c r="H2" s="5">
        <f>ROUND(D2*F2,0)</f>
        <v>0</v>
      </c>
      <c r="I2" s="5">
        <f>ROUND(D2*G2,0)</f>
        <v>0</v>
      </c>
    </row>
    <row r="4" spans="1:9" ht="76.5">
      <c r="A4" s="7">
        <v>2</v>
      </c>
      <c r="B4" s="1" t="s">
        <v>142</v>
      </c>
      <c r="C4" s="1" t="s">
        <v>143</v>
      </c>
      <c r="D4" s="5">
        <v>258.92</v>
      </c>
      <c r="E4" s="1" t="s">
        <v>38</v>
      </c>
      <c r="H4" s="5">
        <f>ROUND(D4*F4,0)</f>
        <v>0</v>
      </c>
      <c r="I4" s="5">
        <f>ROUND(D4*G4,0)</f>
        <v>0</v>
      </c>
    </row>
    <row r="6" spans="1:9" ht="89.25">
      <c r="A6" s="7">
        <v>3</v>
      </c>
      <c r="B6" s="1" t="s">
        <v>144</v>
      </c>
      <c r="C6" s="9" t="s">
        <v>145</v>
      </c>
      <c r="D6" s="5">
        <v>258.92</v>
      </c>
      <c r="E6" s="1" t="s">
        <v>38</v>
      </c>
      <c r="H6" s="5">
        <f>ROUND(D6*F6,0)</f>
        <v>0</v>
      </c>
      <c r="I6" s="5">
        <f>ROUND(D6*G6,0)</f>
        <v>0</v>
      </c>
    </row>
    <row r="7" ht="25.5">
      <c r="C7" s="9" t="s">
        <v>146</v>
      </c>
    </row>
    <row r="9" spans="1:9" ht="102">
      <c r="A9" s="7">
        <v>4</v>
      </c>
      <c r="B9" s="1" t="s">
        <v>147</v>
      </c>
      <c r="C9" s="9" t="s">
        <v>148</v>
      </c>
      <c r="D9" s="5">
        <v>254.88</v>
      </c>
      <c r="E9" s="1" t="s">
        <v>38</v>
      </c>
      <c r="H9" s="5">
        <f>ROUND(D9*F9,0)</f>
        <v>0</v>
      </c>
      <c r="I9" s="5">
        <f>ROUND(D9*G9,0)</f>
        <v>0</v>
      </c>
    </row>
    <row r="10" ht="38.25">
      <c r="C10" s="9" t="s">
        <v>149</v>
      </c>
    </row>
    <row r="12" spans="1:9" ht="89.25">
      <c r="A12" s="7">
        <v>5</v>
      </c>
      <c r="B12" s="1" t="s">
        <v>150</v>
      </c>
      <c r="C12" s="9" t="s">
        <v>151</v>
      </c>
      <c r="D12" s="5">
        <v>46.4</v>
      </c>
      <c r="E12" s="1" t="s">
        <v>38</v>
      </c>
      <c r="H12" s="5">
        <f>ROUND(D12*F12,0)</f>
        <v>0</v>
      </c>
      <c r="I12" s="5">
        <f>ROUND(D12*G12,0)</f>
        <v>0</v>
      </c>
    </row>
    <row r="13" ht="38.25">
      <c r="C13" s="9" t="s">
        <v>152</v>
      </c>
    </row>
    <row r="15" spans="1:9" s="8" customFormat="1" ht="12.75">
      <c r="A15" s="6"/>
      <c r="B15" s="2"/>
      <c r="C15" s="2" t="s">
        <v>35</v>
      </c>
      <c r="D15" s="4"/>
      <c r="E15" s="2"/>
      <c r="F15" s="4"/>
      <c r="G15" s="4"/>
      <c r="H15" s="4">
        <f>ROUND(SUM(H2:H14),0)</f>
        <v>0</v>
      </c>
      <c r="I15" s="4">
        <f>ROUND(SUM(I2:I14),0)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Hideg- és melegburkolatok készítése, aljzat előkészítés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>
      <c r="A2" s="7">
        <v>1</v>
      </c>
      <c r="B2" s="1" t="s">
        <v>154</v>
      </c>
      <c r="C2" s="1" t="s">
        <v>155</v>
      </c>
      <c r="D2" s="5">
        <v>72</v>
      </c>
      <c r="E2" s="1" t="s">
        <v>13</v>
      </c>
      <c r="H2" s="5">
        <f>ROUND(D2*F2,0)</f>
        <v>0</v>
      </c>
      <c r="I2" s="5">
        <f>ROUND(D2*G2,0)</f>
        <v>0</v>
      </c>
    </row>
    <row r="4" spans="1:9" ht="76.5">
      <c r="A4" s="7">
        <v>2</v>
      </c>
      <c r="B4" s="1" t="s">
        <v>156</v>
      </c>
      <c r="C4" s="1" t="s">
        <v>157</v>
      </c>
      <c r="D4" s="5">
        <v>40</v>
      </c>
      <c r="E4" s="1" t="s">
        <v>13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35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Bádogozás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6">
      <selection activeCell="G11" sqref="G1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159</v>
      </c>
      <c r="C2" s="9" t="s">
        <v>160</v>
      </c>
      <c r="D2" s="5">
        <v>23</v>
      </c>
      <c r="E2" s="1" t="s">
        <v>16</v>
      </c>
      <c r="H2" s="5">
        <f>ROUND(D2*F2,0)</f>
        <v>0</v>
      </c>
      <c r="I2" s="5">
        <f>ROUND(D2*G2,0)</f>
        <v>0</v>
      </c>
    </row>
    <row r="3" ht="38.25">
      <c r="C3" s="9" t="s">
        <v>161</v>
      </c>
    </row>
    <row r="5" spans="1:9" ht="89.25">
      <c r="A5" s="7">
        <v>2</v>
      </c>
      <c r="B5" s="1" t="s">
        <v>162</v>
      </c>
      <c r="C5" s="9" t="s">
        <v>163</v>
      </c>
      <c r="D5" s="5">
        <v>8</v>
      </c>
      <c r="E5" s="1" t="s">
        <v>16</v>
      </c>
      <c r="H5" s="5">
        <f>ROUND(D5*F5,0)</f>
        <v>0</v>
      </c>
      <c r="I5" s="5">
        <f>ROUND(D5*G5,0)</f>
        <v>0</v>
      </c>
    </row>
    <row r="6" ht="12.75">
      <c r="C6" s="9" t="s">
        <v>164</v>
      </c>
    </row>
    <row r="8" spans="1:9" ht="89.25">
      <c r="A8" s="7">
        <v>3</v>
      </c>
      <c r="B8" s="1" t="s">
        <v>165</v>
      </c>
      <c r="C8" s="9" t="s">
        <v>166</v>
      </c>
      <c r="D8" s="5">
        <v>13</v>
      </c>
      <c r="E8" s="1" t="s">
        <v>16</v>
      </c>
      <c r="H8" s="5">
        <f>ROUND(D8*F8,0)</f>
        <v>0</v>
      </c>
      <c r="I8" s="5">
        <f>ROUND(D8*G8,0)</f>
        <v>0</v>
      </c>
    </row>
    <row r="9" ht="12.75">
      <c r="C9" s="9" t="s">
        <v>167</v>
      </c>
    </row>
    <row r="11" spans="1:9" ht="89.25">
      <c r="A11" s="7">
        <v>4</v>
      </c>
      <c r="B11" s="1" t="s">
        <v>168</v>
      </c>
      <c r="C11" s="9" t="s">
        <v>169</v>
      </c>
      <c r="D11" s="5">
        <v>3</v>
      </c>
      <c r="E11" s="1" t="s">
        <v>16</v>
      </c>
      <c r="H11" s="5">
        <f>ROUND(D11*F11,0)</f>
        <v>0</v>
      </c>
      <c r="I11" s="5">
        <f>ROUND(D11*G11,0)</f>
        <v>0</v>
      </c>
    </row>
    <row r="12" ht="25.5">
      <c r="C12" s="9" t="s">
        <v>170</v>
      </c>
    </row>
    <row r="14" spans="1:9" s="8" customFormat="1" ht="12.75">
      <c r="A14" s="6"/>
      <c r="B14" s="2"/>
      <c r="C14" s="2" t="s">
        <v>35</v>
      </c>
      <c r="D14" s="4"/>
      <c r="E14" s="2"/>
      <c r="F14" s="4"/>
      <c r="G14" s="4"/>
      <c r="H14" s="4">
        <f>ROUND(SUM(H2:H13),0)</f>
        <v>0</v>
      </c>
      <c r="I14" s="4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Fa- és műanyag szerkezet elhelyezése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63.75">
      <c r="A2" s="7">
        <v>1</v>
      </c>
      <c r="B2" s="1" t="s">
        <v>172</v>
      </c>
      <c r="C2" s="1" t="s">
        <v>174</v>
      </c>
      <c r="D2" s="5">
        <v>12.3896</v>
      </c>
      <c r="E2" s="1" t="s">
        <v>173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175</v>
      </c>
      <c r="C4" s="1" t="s">
        <v>176</v>
      </c>
      <c r="D4" s="5">
        <v>1238.96</v>
      </c>
      <c r="E4" s="1" t="s">
        <v>38</v>
      </c>
      <c r="H4" s="5">
        <f>ROUND(D4*F4,0)</f>
        <v>0</v>
      </c>
      <c r="I4" s="5">
        <f>ROUND(D4*G4,0)</f>
        <v>0</v>
      </c>
    </row>
    <row r="6" spans="1:9" ht="89.25">
      <c r="A6" s="7">
        <v>3</v>
      </c>
      <c r="B6" s="1" t="s">
        <v>177</v>
      </c>
      <c r="C6" s="9" t="s">
        <v>178</v>
      </c>
      <c r="D6" s="5">
        <v>406.58</v>
      </c>
      <c r="E6" s="1" t="s">
        <v>38</v>
      </c>
      <c r="H6" s="5">
        <f>ROUND(D6*F6,0)</f>
        <v>0</v>
      </c>
      <c r="I6" s="5">
        <f>ROUND(D6*G6,0)</f>
        <v>0</v>
      </c>
    </row>
    <row r="7" ht="12.75">
      <c r="C7" s="9" t="s">
        <v>179</v>
      </c>
    </row>
    <row r="9" spans="1:9" s="8" customFormat="1" ht="12.75">
      <c r="A9" s="6"/>
      <c r="B9" s="2"/>
      <c r="C9" s="2" t="s">
        <v>35</v>
      </c>
      <c r="D9" s="4"/>
      <c r="E9" s="2"/>
      <c r="F9" s="4"/>
      <c r="G9" s="4"/>
      <c r="H9" s="4">
        <f>ROUND(SUM(H2:H8),0)</f>
        <v>0</v>
      </c>
      <c r="I9" s="4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181</v>
      </c>
      <c r="C2" s="1" t="s">
        <v>182</v>
      </c>
      <c r="D2" s="5">
        <v>282.8</v>
      </c>
      <c r="E2" s="1" t="s">
        <v>38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183</v>
      </c>
      <c r="C4" s="9" t="s">
        <v>184</v>
      </c>
      <c r="D4" s="5">
        <v>364.21</v>
      </c>
      <c r="E4" s="1" t="s">
        <v>38</v>
      </c>
      <c r="H4" s="5">
        <f>ROUND(D4*F4,0)</f>
        <v>0</v>
      </c>
      <c r="I4" s="5">
        <f>ROUND(D4*G4,0)</f>
        <v>0</v>
      </c>
    </row>
    <row r="5" ht="38.25">
      <c r="C5" s="9" t="s">
        <v>185</v>
      </c>
    </row>
    <row r="7" spans="1:9" ht="89.25">
      <c r="A7" s="7">
        <v>3</v>
      </c>
      <c r="B7" s="1" t="s">
        <v>186</v>
      </c>
      <c r="C7" s="1" t="s">
        <v>187</v>
      </c>
      <c r="D7" s="5">
        <v>258.92</v>
      </c>
      <c r="E7" s="1" t="s">
        <v>38</v>
      </c>
      <c r="H7" s="5">
        <f>ROUND(D7*F7,0)</f>
        <v>0</v>
      </c>
      <c r="I7" s="5">
        <f>ROUND(D7*G7,0)</f>
        <v>0</v>
      </c>
    </row>
    <row r="9" spans="1:9" ht="89.25">
      <c r="A9" s="7">
        <v>4</v>
      </c>
      <c r="B9" s="1" t="s">
        <v>188</v>
      </c>
      <c r="C9" s="1" t="s">
        <v>189</v>
      </c>
      <c r="D9" s="5">
        <v>258.92</v>
      </c>
      <c r="E9" s="1" t="s">
        <v>38</v>
      </c>
      <c r="H9" s="5">
        <f>ROUND(D9*F9,0)</f>
        <v>0</v>
      </c>
      <c r="I9" s="5">
        <f>ROUND(D9*G9,0)</f>
        <v>0</v>
      </c>
    </row>
    <row r="11" spans="1:9" ht="89.25">
      <c r="A11" s="7">
        <v>5</v>
      </c>
      <c r="B11" s="1" t="s">
        <v>190</v>
      </c>
      <c r="C11" s="9" t="s">
        <v>191</v>
      </c>
      <c r="D11" s="5">
        <v>115.36</v>
      </c>
      <c r="E11" s="1" t="s">
        <v>38</v>
      </c>
      <c r="H11" s="5">
        <f>ROUND(D11*F11,0)</f>
        <v>0</v>
      </c>
      <c r="I11" s="5">
        <f>ROUND(D11*G11,0)</f>
        <v>0</v>
      </c>
    </row>
    <row r="12" ht="12.75">
      <c r="C12" s="9" t="s">
        <v>192</v>
      </c>
    </row>
    <row r="14" spans="1:9" s="8" customFormat="1" ht="12.75">
      <c r="A14" s="6"/>
      <c r="B14" s="2"/>
      <c r="C14" s="2" t="s">
        <v>35</v>
      </c>
      <c r="D14" s="4"/>
      <c r="E14" s="2"/>
      <c r="F14" s="4"/>
      <c r="G14" s="4"/>
      <c r="H14" s="4">
        <f>ROUND(SUM(H2:H13),0)</f>
        <v>0</v>
      </c>
      <c r="I14" s="4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Szigetelés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194</v>
      </c>
      <c r="C2" s="1" t="s">
        <v>195</v>
      </c>
      <c r="D2" s="5">
        <v>228</v>
      </c>
      <c r="E2" s="1" t="s">
        <v>38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35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Kőburkolat készítése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197</v>
      </c>
      <c r="C2" s="1" t="s">
        <v>198</v>
      </c>
      <c r="D2" s="5">
        <v>1</v>
      </c>
      <c r="E2" s="1" t="s">
        <v>16</v>
      </c>
      <c r="H2" s="5">
        <f>ROUND(D2*F2,0)</f>
        <v>0</v>
      </c>
      <c r="I2" s="5">
        <f>ROUND(D2*G2,0)</f>
        <v>0</v>
      </c>
    </row>
    <row r="4" spans="1:9" ht="76.5">
      <c r="A4" s="7">
        <v>2</v>
      </c>
      <c r="B4" s="1" t="s">
        <v>199</v>
      </c>
      <c r="C4" s="1" t="s">
        <v>200</v>
      </c>
      <c r="D4" s="5">
        <v>1</v>
      </c>
      <c r="E4" s="1" t="s">
        <v>16</v>
      </c>
      <c r="H4" s="5">
        <f>ROUND(D4*F4,0)</f>
        <v>0</v>
      </c>
      <c r="I4" s="5">
        <f>ROUND(D4*G4,0)</f>
        <v>0</v>
      </c>
    </row>
    <row r="6" spans="1:9" ht="51">
      <c r="A6" s="7">
        <v>3</v>
      </c>
      <c r="B6" s="1" t="s">
        <v>201</v>
      </c>
      <c r="C6" s="1" t="s">
        <v>202</v>
      </c>
      <c r="D6" s="5">
        <v>20</v>
      </c>
      <c r="E6" s="1" t="s">
        <v>38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35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Útpályatartozékok készítése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36</v>
      </c>
      <c r="B2" s="11">
        <f>'Felvonulási létesítmények'!H22</f>
        <v>0</v>
      </c>
      <c r="C2" s="11">
        <f>'Felvonulási létesítmények'!I22</f>
        <v>0</v>
      </c>
    </row>
    <row r="3" spans="1:3" ht="15.75">
      <c r="A3" s="11" t="s">
        <v>55</v>
      </c>
      <c r="B3" s="11">
        <f>'Zsaluzás és állványozás'!H19</f>
        <v>0</v>
      </c>
      <c r="C3" s="11">
        <f>'Zsaluzás és állványozás'!I19</f>
        <v>0</v>
      </c>
    </row>
    <row r="4" spans="1:3" ht="15.75">
      <c r="A4" s="11" t="s">
        <v>69</v>
      </c>
      <c r="B4" s="11">
        <f>'Irtás, föld- és sziklamunka'!H14</f>
        <v>0</v>
      </c>
      <c r="C4" s="11">
        <f>'Irtás, föld- és sziklamunka'!I14</f>
        <v>0</v>
      </c>
    </row>
    <row r="5" spans="1:3" ht="15.75">
      <c r="A5" s="11" t="s">
        <v>74</v>
      </c>
      <c r="B5" s="11">
        <f>Síkalapozás!H6</f>
        <v>0</v>
      </c>
      <c r="C5" s="11">
        <f>Síkalapozás!I6</f>
        <v>0</v>
      </c>
    </row>
    <row r="6" spans="1:3" ht="15.75">
      <c r="A6" s="11" t="s">
        <v>94</v>
      </c>
      <c r="B6" s="11">
        <f>'Helyszíni beton és vasbeton mun'!H21</f>
        <v>0</v>
      </c>
      <c r="C6" s="11">
        <f>'Helyszíni beton és vasbeton mun'!I21</f>
        <v>0</v>
      </c>
    </row>
    <row r="7" spans="1:3" ht="31.5">
      <c r="A7" s="11" t="s">
        <v>102</v>
      </c>
      <c r="B7" s="11">
        <f>'Előregyártott épületszerkezeti '!H11</f>
        <v>0</v>
      </c>
      <c r="C7" s="11">
        <f>'Előregyártott épületszerkezeti '!I11</f>
        <v>0</v>
      </c>
    </row>
    <row r="8" spans="1:3" ht="15.75">
      <c r="A8" s="11" t="s">
        <v>112</v>
      </c>
      <c r="B8" s="11">
        <f>'Falazás és egyéb kőművesmunka'!H11</f>
        <v>0</v>
      </c>
      <c r="C8" s="11">
        <f>'Falazás és egyéb kőművesmunka'!I11</f>
        <v>0</v>
      </c>
    </row>
    <row r="9" spans="1:3" ht="15.75">
      <c r="A9" s="11" t="s">
        <v>128</v>
      </c>
      <c r="B9" s="11">
        <f>Ácsmunka!H18</f>
        <v>0</v>
      </c>
      <c r="C9" s="11">
        <f>Ácsmunka!I18</f>
        <v>0</v>
      </c>
    </row>
    <row r="10" spans="1:3" ht="15.75">
      <c r="A10" s="11" t="s">
        <v>136</v>
      </c>
      <c r="B10" s="11">
        <f>'Vakolás és rabicolás'!H9</f>
        <v>0</v>
      </c>
      <c r="C10" s="11">
        <f>'Vakolás és rabicolás'!I9</f>
        <v>0</v>
      </c>
    </row>
    <row r="11" spans="1:3" ht="15.75">
      <c r="A11" s="11" t="s">
        <v>139</v>
      </c>
      <c r="B11" s="11">
        <f>Tetőfedés!H4</f>
        <v>0</v>
      </c>
      <c r="C11" s="11">
        <f>Tetőfedés!I4</f>
        <v>0</v>
      </c>
    </row>
    <row r="12" spans="1:3" ht="31.5">
      <c r="A12" s="11" t="s">
        <v>153</v>
      </c>
      <c r="B12" s="11">
        <f>'Hideg- és melegburkolatok készí'!H15</f>
        <v>0</v>
      </c>
      <c r="C12" s="11">
        <f>'Hideg- és melegburkolatok készí'!I15</f>
        <v>0</v>
      </c>
    </row>
    <row r="13" spans="1:3" ht="15.75">
      <c r="A13" s="11" t="s">
        <v>158</v>
      </c>
      <c r="B13" s="11">
        <f>Bádogozás!H6</f>
        <v>0</v>
      </c>
      <c r="C13" s="11">
        <f>Bádogozás!I6</f>
        <v>0</v>
      </c>
    </row>
    <row r="14" spans="1:3" ht="15.75">
      <c r="A14" s="11" t="s">
        <v>171</v>
      </c>
      <c r="B14" s="11">
        <f>'Fa- és műanyag szerkezet elhely'!H14</f>
        <v>0</v>
      </c>
      <c r="C14" s="11">
        <f>'Fa- és műanyag szerkezet elhely'!I14</f>
        <v>0</v>
      </c>
    </row>
    <row r="15" spans="1:3" ht="15.75">
      <c r="A15" s="11" t="s">
        <v>180</v>
      </c>
      <c r="B15" s="11">
        <f>Felületképzés!H9</f>
        <v>0</v>
      </c>
      <c r="C15" s="11">
        <f>Felületképzés!I9</f>
        <v>0</v>
      </c>
    </row>
    <row r="16" spans="1:3" ht="15.75">
      <c r="A16" s="11" t="s">
        <v>193</v>
      </c>
      <c r="B16" s="11">
        <f>Szigetelés!H14</f>
        <v>0</v>
      </c>
      <c r="C16" s="11">
        <f>Szigetelés!I14</f>
        <v>0</v>
      </c>
    </row>
    <row r="17" spans="1:3" ht="15.75">
      <c r="A17" s="11" t="s">
        <v>196</v>
      </c>
      <c r="B17" s="11">
        <f>'Kőburkolat készítése'!H4</f>
        <v>0</v>
      </c>
      <c r="C17" s="11">
        <f>'Kőburkolat készítése'!I4</f>
        <v>0</v>
      </c>
    </row>
    <row r="18" spans="1:3" ht="15.75">
      <c r="A18" s="11" t="s">
        <v>203</v>
      </c>
      <c r="B18" s="11">
        <f>'Útpályatartozékok készítése'!H8</f>
        <v>0</v>
      </c>
      <c r="C18" s="11">
        <f>'Útpályatartozékok készítése'!I8</f>
        <v>0</v>
      </c>
    </row>
    <row r="19" ht="31.5">
      <c r="A19" s="11" t="s">
        <v>204</v>
      </c>
    </row>
    <row r="20" ht="15.75">
      <c r="A20" s="11" t="s">
        <v>205</v>
      </c>
    </row>
    <row r="21" spans="1:2" ht="15.75">
      <c r="A21" s="11" t="s">
        <v>230</v>
      </c>
      <c r="B21" s="11">
        <v>0</v>
      </c>
    </row>
    <row r="22" spans="1:3" s="12" customFormat="1" ht="15.75">
      <c r="A22" s="12" t="s">
        <v>206</v>
      </c>
      <c r="B22" s="12">
        <f>ROUND(SUM(B2:B21),0)</f>
        <v>0</v>
      </c>
      <c r="C22" s="12">
        <f>ROUND(SUM(C2:C21),0)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20">
      <selection activeCell="G20" sqref="G20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12</v>
      </c>
      <c r="C2" s="1" t="s">
        <v>14</v>
      </c>
      <c r="D2" s="5">
        <v>50</v>
      </c>
      <c r="E2" s="1" t="s">
        <v>13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15</v>
      </c>
      <c r="C4" s="1" t="s">
        <v>17</v>
      </c>
      <c r="D4" s="5">
        <v>1</v>
      </c>
      <c r="E4" s="1" t="s">
        <v>16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18</v>
      </c>
      <c r="C6" s="1" t="s">
        <v>19</v>
      </c>
      <c r="D6" s="5">
        <v>1</v>
      </c>
      <c r="E6" s="1" t="s">
        <v>16</v>
      </c>
      <c r="H6" s="5">
        <f>ROUND(D6*F6,0)</f>
        <v>0</v>
      </c>
      <c r="I6" s="5">
        <f>ROUND(D6*G6,0)</f>
        <v>0</v>
      </c>
    </row>
    <row r="8" spans="1:9" ht="51">
      <c r="A8" s="7">
        <v>4</v>
      </c>
      <c r="B8" s="1" t="s">
        <v>20</v>
      </c>
      <c r="C8" s="1" t="s">
        <v>21</v>
      </c>
      <c r="D8" s="5">
        <v>1</v>
      </c>
      <c r="E8" s="1" t="s">
        <v>16</v>
      </c>
      <c r="H8" s="5">
        <f>ROUND(D8*F8,0)</f>
        <v>0</v>
      </c>
      <c r="I8" s="5">
        <f>ROUND(D8*G8,0)</f>
        <v>0</v>
      </c>
    </row>
    <row r="10" spans="1:9" ht="51">
      <c r="A10" s="7">
        <v>5</v>
      </c>
      <c r="B10" s="1" t="s">
        <v>22</v>
      </c>
      <c r="C10" s="1" t="s">
        <v>23</v>
      </c>
      <c r="D10" s="5">
        <v>20</v>
      </c>
      <c r="E10" s="1" t="s">
        <v>13</v>
      </c>
      <c r="H10" s="5">
        <f>ROUND(D10*F10,0)</f>
        <v>0</v>
      </c>
      <c r="I10" s="5">
        <f>ROUND(D10*G10,0)</f>
        <v>0</v>
      </c>
    </row>
    <row r="12" spans="1:9" ht="38.25">
      <c r="A12" s="7">
        <v>6</v>
      </c>
      <c r="B12" s="1" t="s">
        <v>24</v>
      </c>
      <c r="C12" s="1" t="s">
        <v>26</v>
      </c>
      <c r="D12" s="5">
        <v>20</v>
      </c>
      <c r="E12" s="1" t="s">
        <v>25</v>
      </c>
      <c r="H12" s="5">
        <f>ROUND(D12*F12,0)</f>
        <v>0</v>
      </c>
      <c r="I12" s="5">
        <f>ROUND(D12*G12,0)</f>
        <v>0</v>
      </c>
    </row>
    <row r="14" spans="1:9" ht="38.25">
      <c r="A14" s="7">
        <v>7</v>
      </c>
      <c r="B14" s="1" t="s">
        <v>27</v>
      </c>
      <c r="C14" s="1" t="s">
        <v>28</v>
      </c>
      <c r="D14" s="5">
        <v>5</v>
      </c>
      <c r="E14" s="1" t="s">
        <v>16</v>
      </c>
      <c r="G14" s="5">
        <v>0</v>
      </c>
      <c r="H14" s="5">
        <f>ROUND(D14*F14,0)</f>
        <v>0</v>
      </c>
      <c r="I14" s="5">
        <f>ROUND(D14*G14,0)</f>
        <v>0</v>
      </c>
    </row>
    <row r="16" spans="1:9" ht="38.25">
      <c r="A16" s="7">
        <v>8</v>
      </c>
      <c r="B16" s="1" t="s">
        <v>29</v>
      </c>
      <c r="C16" s="1" t="s">
        <v>30</v>
      </c>
      <c r="D16" s="5">
        <v>3</v>
      </c>
      <c r="E16" s="1" t="s">
        <v>16</v>
      </c>
      <c r="G16" s="5">
        <v>0</v>
      </c>
      <c r="H16" s="5">
        <f>ROUND(D16*F16,0)</f>
        <v>0</v>
      </c>
      <c r="I16" s="5">
        <f>ROUND(D16*G16,0)</f>
        <v>0</v>
      </c>
    </row>
    <row r="18" spans="1:9" ht="76.5">
      <c r="A18" s="7">
        <v>9</v>
      </c>
      <c r="B18" s="1" t="s">
        <v>31</v>
      </c>
      <c r="C18" s="1" t="s">
        <v>32</v>
      </c>
      <c r="D18" s="5">
        <v>50</v>
      </c>
      <c r="E18" s="1" t="s">
        <v>13</v>
      </c>
      <c r="H18" s="5">
        <f>ROUND(D18*F18,0)</f>
        <v>0</v>
      </c>
      <c r="I18" s="5">
        <f>ROUND(D18*G18,0)</f>
        <v>0</v>
      </c>
    </row>
    <row r="20" spans="1:9" ht="63.75">
      <c r="A20" s="7">
        <v>10</v>
      </c>
      <c r="B20" s="1" t="s">
        <v>33</v>
      </c>
      <c r="C20" s="1" t="s">
        <v>34</v>
      </c>
      <c r="D20" s="5">
        <v>50</v>
      </c>
      <c r="E20" s="1" t="s">
        <v>16</v>
      </c>
      <c r="H20" s="5">
        <f>ROUND(D20*F20,0)</f>
        <v>0</v>
      </c>
      <c r="I20" s="5">
        <f>ROUND(D20*G20,0)</f>
        <v>0</v>
      </c>
    </row>
    <row r="22" spans="1:9" s="8" customFormat="1" ht="12.75">
      <c r="A22" s="6"/>
      <c r="B22" s="2"/>
      <c r="C22" s="2" t="s">
        <v>35</v>
      </c>
      <c r="D22" s="4"/>
      <c r="E22" s="2"/>
      <c r="F22" s="4"/>
      <c r="G22" s="4"/>
      <c r="H22" s="4">
        <f>ROUND(SUM(H2:H21),0)</f>
        <v>0</v>
      </c>
      <c r="I22" s="4">
        <f>ROUND(SUM(I2:I21),0)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3">
      <selection activeCell="G17" sqref="G17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37</v>
      </c>
      <c r="C2" s="1" t="s">
        <v>39</v>
      </c>
      <c r="D2" s="5">
        <v>213.376</v>
      </c>
      <c r="E2" s="1" t="s">
        <v>38</v>
      </c>
      <c r="H2" s="5">
        <f>ROUND(D2*F2,0)</f>
        <v>0</v>
      </c>
      <c r="I2" s="5">
        <f>ROUND(D2*G2,0)</f>
        <v>0</v>
      </c>
    </row>
    <row r="4" spans="1:9" ht="51">
      <c r="A4" s="7">
        <v>2</v>
      </c>
      <c r="B4" s="1" t="s">
        <v>40</v>
      </c>
      <c r="C4" s="1" t="s">
        <v>41</v>
      </c>
      <c r="D4" s="5">
        <v>6.3</v>
      </c>
      <c r="E4" s="1" t="s">
        <v>38</v>
      </c>
      <c r="H4" s="5">
        <f>ROUND(D4*F4,0)</f>
        <v>0</v>
      </c>
      <c r="I4" s="5">
        <f>ROUND(D4*G4,0)</f>
        <v>0</v>
      </c>
    </row>
    <row r="6" spans="1:9" ht="38.25">
      <c r="A6" s="7">
        <v>3</v>
      </c>
      <c r="B6" s="1" t="s">
        <v>42</v>
      </c>
      <c r="C6" s="1" t="s">
        <v>43</v>
      </c>
      <c r="D6" s="5">
        <v>7.2</v>
      </c>
      <c r="E6" s="1" t="s">
        <v>38</v>
      </c>
      <c r="H6" s="5">
        <f>ROUND(D6*F6,0)</f>
        <v>0</v>
      </c>
      <c r="I6" s="5">
        <f>ROUND(D6*G6,0)</f>
        <v>0</v>
      </c>
    </row>
    <row r="8" spans="1:9" ht="102">
      <c r="A8" s="7">
        <v>4</v>
      </c>
      <c r="B8" s="1" t="s">
        <v>44</v>
      </c>
      <c r="C8" s="9" t="s">
        <v>45</v>
      </c>
      <c r="D8" s="5">
        <v>406.58</v>
      </c>
      <c r="E8" s="1" t="s">
        <v>38</v>
      </c>
      <c r="H8" s="5">
        <f>ROUND(D8*F8,0)</f>
        <v>0</v>
      </c>
      <c r="I8" s="5">
        <f>ROUND(D8*G8,0)</f>
        <v>0</v>
      </c>
    </row>
    <row r="9" ht="51">
      <c r="C9" s="9" t="s">
        <v>46</v>
      </c>
    </row>
    <row r="11" spans="1:9" ht="25.5">
      <c r="A11" s="7">
        <v>5</v>
      </c>
      <c r="B11" s="1" t="s">
        <v>47</v>
      </c>
      <c r="C11" s="1" t="s">
        <v>48</v>
      </c>
      <c r="D11" s="5">
        <v>406.58</v>
      </c>
      <c r="E11" s="1" t="s">
        <v>38</v>
      </c>
      <c r="H11" s="5">
        <f>ROUND(D11*F11,0)</f>
        <v>0</v>
      </c>
      <c r="I11" s="5">
        <f>ROUND(D11*G11,0)</f>
        <v>0</v>
      </c>
    </row>
    <row r="13" spans="1:9" ht="76.5">
      <c r="A13" s="7">
        <v>6</v>
      </c>
      <c r="B13" s="1" t="s">
        <v>49</v>
      </c>
      <c r="C13" s="1" t="s">
        <v>50</v>
      </c>
      <c r="D13" s="5">
        <v>2</v>
      </c>
      <c r="E13" s="1" t="s">
        <v>16</v>
      </c>
      <c r="H13" s="5">
        <f>ROUND(D13*F13,0)</f>
        <v>0</v>
      </c>
      <c r="I13" s="5">
        <f>ROUND(D13*G13,0)</f>
        <v>0</v>
      </c>
    </row>
    <row r="15" spans="1:9" ht="51">
      <c r="A15" s="7">
        <v>7</v>
      </c>
      <c r="B15" s="1" t="s">
        <v>51</v>
      </c>
      <c r="C15" s="1" t="s">
        <v>52</v>
      </c>
      <c r="D15" s="5">
        <v>4.14</v>
      </c>
      <c r="E15" s="1" t="s">
        <v>38</v>
      </c>
      <c r="H15" s="5">
        <f>ROUND(D15*F15,0)</f>
        <v>0</v>
      </c>
      <c r="I15" s="5">
        <f>ROUND(D15*G15,0)</f>
        <v>0</v>
      </c>
    </row>
    <row r="17" spans="1:9" ht="25.5">
      <c r="A17" s="7">
        <v>8</v>
      </c>
      <c r="B17" s="1" t="s">
        <v>53</v>
      </c>
      <c r="C17" s="1" t="s">
        <v>54</v>
      </c>
      <c r="D17" s="5">
        <v>66.68</v>
      </c>
      <c r="E17" s="1" t="s">
        <v>38</v>
      </c>
      <c r="H17" s="5">
        <f>ROUND(D17*F17,0)</f>
        <v>0</v>
      </c>
      <c r="I17" s="5">
        <f>ROUND(D17*G17,0)</f>
        <v>0</v>
      </c>
    </row>
    <row r="19" spans="1:9" s="8" customFormat="1" ht="12.75">
      <c r="A19" s="6"/>
      <c r="B19" s="2"/>
      <c r="C19" s="2" t="s">
        <v>35</v>
      </c>
      <c r="D19" s="4"/>
      <c r="E19" s="2"/>
      <c r="F19" s="4"/>
      <c r="G19" s="4"/>
      <c r="H19" s="4">
        <f>ROUND(SUM(H2:H18),0)</f>
        <v>0</v>
      </c>
      <c r="I19" s="4">
        <f>ROUND(SUM(I2:I18),0)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0">
      <selection activeCell="G12" sqref="G1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56</v>
      </c>
      <c r="C2" s="1" t="s">
        <v>58</v>
      </c>
      <c r="D2" s="5">
        <v>315</v>
      </c>
      <c r="E2" s="1" t="s">
        <v>57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59</v>
      </c>
      <c r="C4" s="1" t="s">
        <v>60</v>
      </c>
      <c r="D4" s="5">
        <v>4.69</v>
      </c>
      <c r="E4" s="1" t="s">
        <v>57</v>
      </c>
      <c r="F4" s="5">
        <v>0</v>
      </c>
      <c r="H4" s="5">
        <f>ROUND(D4*F4,0)</f>
        <v>0</v>
      </c>
      <c r="I4" s="5">
        <f>ROUND(D4*G4,0)</f>
        <v>0</v>
      </c>
    </row>
    <row r="6" spans="1:9" ht="63.75">
      <c r="A6" s="7">
        <v>3</v>
      </c>
      <c r="B6" s="1" t="s">
        <v>61</v>
      </c>
      <c r="C6" s="1" t="s">
        <v>62</v>
      </c>
      <c r="D6" s="5">
        <v>130.824</v>
      </c>
      <c r="E6" s="1" t="s">
        <v>57</v>
      </c>
      <c r="F6" s="5">
        <v>0</v>
      </c>
      <c r="H6" s="5">
        <f>ROUND(D6*F6,0)</f>
        <v>0</v>
      </c>
      <c r="I6" s="5">
        <f>ROUND(D6*G6,0)</f>
        <v>0</v>
      </c>
    </row>
    <row r="8" spans="1:9" ht="89.25">
      <c r="A8" s="7">
        <v>4</v>
      </c>
      <c r="B8" s="1" t="s">
        <v>63</v>
      </c>
      <c r="C8" s="1" t="s">
        <v>64</v>
      </c>
      <c r="D8" s="5">
        <v>2.916</v>
      </c>
      <c r="E8" s="1" t="s">
        <v>57</v>
      </c>
      <c r="F8" s="5">
        <v>0</v>
      </c>
      <c r="H8" s="5">
        <f>ROUND(D8*F8,0)</f>
        <v>0</v>
      </c>
      <c r="I8" s="5">
        <f>ROUND(D8*G8,0)</f>
        <v>0</v>
      </c>
    </row>
    <row r="10" spans="1:9" ht="38.25">
      <c r="A10" s="7">
        <v>5</v>
      </c>
      <c r="B10" s="1" t="s">
        <v>65</v>
      </c>
      <c r="C10" s="1" t="s">
        <v>66</v>
      </c>
      <c r="D10" s="5">
        <v>84.84</v>
      </c>
      <c r="E10" s="1" t="s">
        <v>57</v>
      </c>
      <c r="H10" s="5">
        <f>ROUND(D10*F10,0)</f>
        <v>0</v>
      </c>
      <c r="I10" s="5">
        <f>ROUND(D10*G10,0)</f>
        <v>0</v>
      </c>
    </row>
    <row r="12" spans="1:9" ht="89.25">
      <c r="A12" s="7">
        <v>6</v>
      </c>
      <c r="B12" s="1" t="s">
        <v>67</v>
      </c>
      <c r="C12" s="1" t="s">
        <v>68</v>
      </c>
      <c r="D12" s="5">
        <v>70.7</v>
      </c>
      <c r="E12" s="1" t="s">
        <v>57</v>
      </c>
      <c r="H12" s="5">
        <f>ROUND(D12*F12,0)</f>
        <v>0</v>
      </c>
      <c r="I12" s="5">
        <f>ROUND(D12*G12,0)</f>
        <v>0</v>
      </c>
    </row>
    <row r="14" spans="1:9" s="8" customFormat="1" ht="12.75">
      <c r="A14" s="6"/>
      <c r="B14" s="2"/>
      <c r="C14" s="2" t="s">
        <v>35</v>
      </c>
      <c r="D14" s="4"/>
      <c r="E14" s="2"/>
      <c r="F14" s="4"/>
      <c r="G14" s="4"/>
      <c r="H14" s="4">
        <f>ROUND(SUM(H2:H13),0)</f>
        <v>0</v>
      </c>
      <c r="I14" s="4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63.75">
      <c r="A2" s="7">
        <v>1</v>
      </c>
      <c r="B2" s="1" t="s">
        <v>70</v>
      </c>
      <c r="C2" s="1" t="s">
        <v>71</v>
      </c>
      <c r="D2" s="5">
        <v>133.74</v>
      </c>
      <c r="E2" s="1" t="s">
        <v>57</v>
      </c>
      <c r="H2" s="5">
        <f>ROUND(D2*F2,0)</f>
        <v>0</v>
      </c>
      <c r="I2" s="5">
        <f>ROUND(D2*G2,0)</f>
        <v>0</v>
      </c>
    </row>
    <row r="4" spans="1:9" ht="63.75">
      <c r="A4" s="7">
        <v>2</v>
      </c>
      <c r="B4" s="1" t="s">
        <v>72</v>
      </c>
      <c r="C4" s="1" t="s">
        <v>73</v>
      </c>
      <c r="D4" s="5">
        <v>33.936</v>
      </c>
      <c r="E4" s="1" t="s">
        <v>57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35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Síkalapozás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6">
      <selection activeCell="G18" sqref="G18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102">
      <c r="A2" s="7">
        <v>1</v>
      </c>
      <c r="B2" s="1" t="s">
        <v>75</v>
      </c>
      <c r="C2" s="9" t="s">
        <v>76</v>
      </c>
      <c r="D2" s="5">
        <v>42.6752</v>
      </c>
      <c r="E2" s="1" t="s">
        <v>57</v>
      </c>
      <c r="H2" s="5">
        <f>ROUND(D2*F2,0)</f>
        <v>0</v>
      </c>
      <c r="I2" s="5">
        <f>ROUND(D2*G2,0)</f>
        <v>0</v>
      </c>
    </row>
    <row r="3" ht="25.5">
      <c r="C3" s="9" t="s">
        <v>77</v>
      </c>
    </row>
    <row r="5" spans="1:9" ht="89.25">
      <c r="A5" s="7">
        <v>2</v>
      </c>
      <c r="B5" s="1" t="s">
        <v>78</v>
      </c>
      <c r="C5" s="9" t="s">
        <v>79</v>
      </c>
      <c r="D5" s="5">
        <v>28.28</v>
      </c>
      <c r="E5" s="1" t="s">
        <v>57</v>
      </c>
      <c r="H5" s="5">
        <f>ROUND(D5*F5,0)</f>
        <v>0</v>
      </c>
      <c r="I5" s="5">
        <f>ROUND(D5*G5,0)</f>
        <v>0</v>
      </c>
    </row>
    <row r="6" ht="38.25">
      <c r="C6" s="9" t="s">
        <v>80</v>
      </c>
    </row>
    <row r="8" spans="1:9" ht="63.75">
      <c r="A8" s="7">
        <v>3</v>
      </c>
      <c r="B8" s="1" t="s">
        <v>81</v>
      </c>
      <c r="C8" s="1" t="s">
        <v>231</v>
      </c>
      <c r="D8" s="5">
        <v>4.968</v>
      </c>
      <c r="E8" s="1" t="s">
        <v>82</v>
      </c>
      <c r="H8" s="5">
        <f>ROUND(D8*F8,0)</f>
        <v>0</v>
      </c>
      <c r="I8" s="5">
        <f>ROUND(D8*G8,0)</f>
        <v>0</v>
      </c>
    </row>
    <row r="10" spans="1:9" ht="102">
      <c r="A10" s="7">
        <v>4</v>
      </c>
      <c r="B10" s="1" t="s">
        <v>83</v>
      </c>
      <c r="C10" s="9" t="s">
        <v>84</v>
      </c>
      <c r="D10" s="5">
        <v>10.002</v>
      </c>
      <c r="E10" s="1" t="s">
        <v>57</v>
      </c>
      <c r="H10" s="5">
        <f>ROUND(D10*F10,0)</f>
        <v>0</v>
      </c>
      <c r="I10" s="5">
        <f>ROUND(D10*G10,0)</f>
        <v>0</v>
      </c>
    </row>
    <row r="11" ht="25.5">
      <c r="C11" s="9" t="s">
        <v>85</v>
      </c>
    </row>
    <row r="13" spans="1:9" ht="102">
      <c r="A13" s="7">
        <v>5</v>
      </c>
      <c r="B13" s="1" t="s">
        <v>86</v>
      </c>
      <c r="C13" s="9" t="s">
        <v>87</v>
      </c>
      <c r="D13" s="5">
        <v>5.508</v>
      </c>
      <c r="E13" s="1" t="s">
        <v>57</v>
      </c>
      <c r="H13" s="5">
        <f>ROUND(D13*F13,0)</f>
        <v>0</v>
      </c>
      <c r="I13" s="5">
        <f>ROUND(D13*G13,0)</f>
        <v>0</v>
      </c>
    </row>
    <row r="14" ht="25.5">
      <c r="C14" s="9" t="s">
        <v>88</v>
      </c>
    </row>
    <row r="16" spans="1:9" ht="51">
      <c r="A16" s="7">
        <v>6</v>
      </c>
      <c r="B16" s="1" t="s">
        <v>89</v>
      </c>
      <c r="C16" s="1" t="s">
        <v>90</v>
      </c>
      <c r="D16" s="5">
        <v>2.2894</v>
      </c>
      <c r="E16" s="1" t="s">
        <v>82</v>
      </c>
      <c r="H16" s="5">
        <f>ROUND(D16*F16,0)</f>
        <v>0</v>
      </c>
      <c r="I16" s="5">
        <f>ROUND(D16*G16,0)</f>
        <v>0</v>
      </c>
    </row>
    <row r="18" spans="1:9" ht="89.25">
      <c r="A18" s="7">
        <v>7</v>
      </c>
      <c r="B18" s="1" t="s">
        <v>91</v>
      </c>
      <c r="C18" s="9" t="s">
        <v>92</v>
      </c>
      <c r="D18" s="5">
        <v>40.434</v>
      </c>
      <c r="E18" s="1" t="s">
        <v>38</v>
      </c>
      <c r="H18" s="5">
        <f>ROUND(D18*F18,0)</f>
        <v>0</v>
      </c>
      <c r="I18" s="5">
        <f>ROUND(D18*G18,0)</f>
        <v>0</v>
      </c>
    </row>
    <row r="19" ht="25.5">
      <c r="C19" s="9" t="s">
        <v>93</v>
      </c>
    </row>
    <row r="21" spans="1:9" s="8" customFormat="1" ht="12.75">
      <c r="A21" s="6"/>
      <c r="B21" s="2"/>
      <c r="C21" s="2" t="s">
        <v>35</v>
      </c>
      <c r="D21" s="4"/>
      <c r="E21" s="2"/>
      <c r="F21" s="4"/>
      <c r="G21" s="4"/>
      <c r="H21" s="4">
        <f>ROUND(SUM(H2:H20),0)</f>
        <v>0</v>
      </c>
      <c r="I21" s="4">
        <f>ROUND(SUM(I2:I20),0)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Helyszíni beton és vasbeton 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7">
      <selection activeCell="G8" sqref="G8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95</v>
      </c>
      <c r="C2" s="9" t="s">
        <v>96</v>
      </c>
      <c r="D2" s="5">
        <v>90</v>
      </c>
      <c r="E2" s="1" t="s">
        <v>16</v>
      </c>
      <c r="H2" s="5">
        <f>ROUND(D2*F2,0)</f>
        <v>0</v>
      </c>
      <c r="I2" s="5">
        <f>ROUND(D2*G2,0)</f>
        <v>0</v>
      </c>
    </row>
    <row r="3" ht="63.75">
      <c r="C3" s="9" t="s">
        <v>97</v>
      </c>
    </row>
    <row r="5" spans="1:9" ht="89.25">
      <c r="A5" s="7">
        <v>2</v>
      </c>
      <c r="B5" s="1" t="s">
        <v>98</v>
      </c>
      <c r="C5" s="9" t="s">
        <v>96</v>
      </c>
      <c r="D5" s="5">
        <v>25</v>
      </c>
      <c r="E5" s="1" t="s">
        <v>16</v>
      </c>
      <c r="H5" s="5">
        <f>ROUND(D5*F5,0)</f>
        <v>0</v>
      </c>
      <c r="I5" s="5">
        <f>ROUND(D5*G5,0)</f>
        <v>0</v>
      </c>
    </row>
    <row r="6" ht="89.25">
      <c r="C6" s="9" t="s">
        <v>99</v>
      </c>
    </row>
    <row r="8" spans="1:9" ht="89.25">
      <c r="A8" s="7">
        <v>3</v>
      </c>
      <c r="B8" s="1" t="s">
        <v>100</v>
      </c>
      <c r="C8" s="9" t="s">
        <v>101</v>
      </c>
      <c r="D8" s="5">
        <v>282.8</v>
      </c>
      <c r="E8" s="1" t="s">
        <v>38</v>
      </c>
      <c r="H8" s="5">
        <f>ROUND(D8*F8,0)</f>
        <v>0</v>
      </c>
      <c r="I8" s="5">
        <f>ROUND(D8*G8,0)</f>
        <v>0</v>
      </c>
    </row>
    <row r="9" ht="12.75">
      <c r="C9" s="9" t="s">
        <v>232</v>
      </c>
    </row>
    <row r="10" ht="12.75">
      <c r="C10" s="1" t="s">
        <v>233</v>
      </c>
    </row>
    <row r="11" spans="1:9" s="8" customFormat="1" ht="12.75">
      <c r="A11" s="6"/>
      <c r="B11" s="2"/>
      <c r="C11" s="2" t="s">
        <v>35</v>
      </c>
      <c r="D11" s="4"/>
      <c r="E11" s="2"/>
      <c r="F11" s="4"/>
      <c r="G11" s="4"/>
      <c r="H11" s="4">
        <f>ROUND(SUM(H2:H10),0)</f>
        <v>0</v>
      </c>
      <c r="I11" s="4">
        <f>ROUND(SUM(I2:I10),0)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Előregyártott épületszerkezeti elem elhelyezése és szerelése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3">
      <selection activeCell="G8" sqref="G8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102">
      <c r="A2" s="7">
        <v>1</v>
      </c>
      <c r="B2" s="1" t="s">
        <v>103</v>
      </c>
      <c r="C2" s="9" t="s">
        <v>104</v>
      </c>
      <c r="D2" s="5">
        <v>48.6</v>
      </c>
      <c r="E2" s="1" t="s">
        <v>38</v>
      </c>
      <c r="H2" s="5">
        <f>ROUND(D2*F2,0)</f>
        <v>0</v>
      </c>
      <c r="I2" s="5">
        <f>ROUND(D2*G2,0)</f>
        <v>0</v>
      </c>
    </row>
    <row r="3" ht="25.5">
      <c r="C3" s="9" t="s">
        <v>105</v>
      </c>
    </row>
    <row r="5" spans="1:9" ht="89.25">
      <c r="A5" s="7">
        <v>2</v>
      </c>
      <c r="B5" s="1" t="s">
        <v>106</v>
      </c>
      <c r="C5" s="9" t="s">
        <v>107</v>
      </c>
      <c r="D5" s="5">
        <v>400.462</v>
      </c>
      <c r="E5" s="1" t="s">
        <v>38</v>
      </c>
      <c r="H5" s="5">
        <f>ROUND(D5*F5,0)</f>
        <v>0</v>
      </c>
      <c r="I5" s="5">
        <f>ROUND(D5*G5,0)</f>
        <v>0</v>
      </c>
    </row>
    <row r="6" ht="25.5">
      <c r="C6" s="9" t="s">
        <v>108</v>
      </c>
    </row>
    <row r="8" spans="1:9" ht="89.25">
      <c r="A8" s="7">
        <v>3</v>
      </c>
      <c r="B8" s="1" t="s">
        <v>109</v>
      </c>
      <c r="C8" s="9" t="s">
        <v>110</v>
      </c>
      <c r="D8" s="5">
        <v>235.41</v>
      </c>
      <c r="E8" s="1" t="s">
        <v>38</v>
      </c>
      <c r="H8" s="5">
        <f>ROUND(D8*F8,0)</f>
        <v>0</v>
      </c>
      <c r="I8" s="5">
        <f>ROUND(D8*G8,0)</f>
        <v>0</v>
      </c>
    </row>
    <row r="9" ht="12.75">
      <c r="C9" s="9" t="s">
        <v>111</v>
      </c>
    </row>
    <row r="11" spans="1:9" s="8" customFormat="1" ht="12.75">
      <c r="A11" s="6"/>
      <c r="B11" s="2"/>
      <c r="C11" s="2" t="s">
        <v>35</v>
      </c>
      <c r="D11" s="4"/>
      <c r="E11" s="2"/>
      <c r="F11" s="4"/>
      <c r="G11" s="4"/>
      <c r="H11" s="4">
        <f>ROUND(SUM(H2:H10),0)</f>
        <v>0</v>
      </c>
      <c r="I11" s="4">
        <f>ROUND(SUM(I2:I10),0)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Falazás és egyéb kőművesmunka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cp:lastPrinted>2018-04-04T16:04:32Z</cp:lastPrinted>
  <dcterms:created xsi:type="dcterms:W3CDTF">2018-02-28T14:54:19Z</dcterms:created>
  <dcterms:modified xsi:type="dcterms:W3CDTF">2018-06-11T06:46:34Z</dcterms:modified>
  <cp:category/>
  <cp:version/>
  <cp:contentType/>
  <cp:contentStatus/>
</cp:coreProperties>
</file>